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720" windowHeight="8745" activeTab="1"/>
  </bookViews>
  <sheets>
    <sheet name="QUADRO" sheetId="1" r:id="rId1"/>
    <sheet name="LEGENDA" sheetId="2" r:id="rId2"/>
  </sheets>
  <definedNames>
    <definedName name="_xlnm.Print_Titles" localSheetId="1">LEGENDA!$1:$1</definedName>
  </definedNames>
  <calcPr calcId="145621"/>
</workbook>
</file>

<file path=xl/calcChain.xml><?xml version="1.0" encoding="utf-8"?>
<calcChain xmlns="http://schemas.openxmlformats.org/spreadsheetml/2006/main">
  <c r="N9" i="1" l="1"/>
  <c r="M23" i="1"/>
  <c r="L23" i="1"/>
  <c r="K23" i="1"/>
  <c r="J23" i="1"/>
  <c r="I23" i="1"/>
  <c r="H23" i="1"/>
  <c r="G23" i="1"/>
  <c r="F23" i="1"/>
  <c r="E23" i="1"/>
  <c r="D23" i="1"/>
  <c r="C23" i="1"/>
  <c r="B23" i="1"/>
  <c r="F16" i="2"/>
  <c r="F15" i="2"/>
  <c r="G14" i="2"/>
  <c r="E14" i="2"/>
  <c r="D16" i="2"/>
  <c r="N10" i="1"/>
  <c r="N11" i="1"/>
  <c r="N19" i="1"/>
  <c r="N6" i="1"/>
  <c r="M17" i="1"/>
  <c r="L17" i="1"/>
  <c r="K17" i="1"/>
  <c r="J17" i="1"/>
  <c r="I17" i="1"/>
  <c r="H17" i="1"/>
  <c r="G17" i="1"/>
  <c r="E17" i="1"/>
  <c r="D17" i="1"/>
  <c r="C17" i="1"/>
  <c r="D24" i="1" l="1"/>
  <c r="F24" i="1"/>
  <c r="H24" i="1"/>
  <c r="J24" i="1"/>
  <c r="L24" i="1"/>
  <c r="C24" i="1"/>
  <c r="E24" i="1"/>
  <c r="G24" i="1"/>
  <c r="I24" i="1"/>
  <c r="K24" i="1"/>
  <c r="M24" i="1"/>
  <c r="N20" i="1" l="1"/>
  <c r="N21" i="1"/>
  <c r="N22" i="1"/>
  <c r="N23" i="1"/>
  <c r="B17" i="1"/>
  <c r="N17" i="1" s="1"/>
  <c r="B24" i="1" l="1"/>
  <c r="N24" i="1" s="1"/>
</calcChain>
</file>

<file path=xl/sharedStrings.xml><?xml version="1.0" encoding="utf-8"?>
<sst xmlns="http://schemas.openxmlformats.org/spreadsheetml/2006/main" count="95" uniqueCount="83">
  <si>
    <t>DESPESAS COM PESSOAL</t>
  </si>
  <si>
    <t>Encargos Sociais</t>
  </si>
  <si>
    <t>TOTAIS</t>
  </si>
  <si>
    <t>Contratação Temporária</t>
  </si>
  <si>
    <t>Remuneração de Agentes Políticos</t>
  </si>
  <si>
    <t>Terceirização de Mão-de-Obra (art.18, pár.1º da L.R.F.)</t>
  </si>
  <si>
    <t>DEDUÇÕES</t>
  </si>
  <si>
    <t>Incentivo à demissão voluntária</t>
  </si>
  <si>
    <t>Indenização por demissões</t>
  </si>
  <si>
    <t>Despesas de Exerc.Anteriores</t>
  </si>
  <si>
    <t>Indenizações e Restituições Trabalhistas</t>
  </si>
  <si>
    <t>SUBTOTAL ( I )</t>
  </si>
  <si>
    <t>SUBTOTAL ( II )</t>
  </si>
  <si>
    <t>TOTAL LÍQUIDO ( I - II )</t>
  </si>
  <si>
    <t>DEMONSTRATIVO DE APURAÇÃO DAS DESPESAS COM PESSOAL - PODER LEGISLATIVO</t>
  </si>
  <si>
    <t>SETEMBRO</t>
  </si>
  <si>
    <t>OUTUBRO</t>
  </si>
  <si>
    <t>NOVEMBRO</t>
  </si>
  <si>
    <t>JANEIRO</t>
  </si>
  <si>
    <t>ABRIL</t>
  </si>
  <si>
    <t>JUNHO</t>
  </si>
  <si>
    <t>AGOSTO</t>
  </si>
  <si>
    <t>FEVEREIRO</t>
  </si>
  <si>
    <t>MAIO</t>
  </si>
  <si>
    <t>MUNICÍPIO: SERRA NEGRA</t>
  </si>
  <si>
    <t>Venctos.e Vantagens Fixas -         Pessoal ativo</t>
  </si>
  <si>
    <t>RELATÓRIO DE GESTÃO FISCAL</t>
  </si>
  <si>
    <t>(Artigos 54 e 55 da LC 101/00)</t>
  </si>
  <si>
    <t>PODER LEGISLATIVO MUNICIPAL</t>
  </si>
  <si>
    <t xml:space="preserve">I – COMPARATIVOS: </t>
  </si>
  <si>
    <t>Valores expressos em R$</t>
  </si>
  <si>
    <t>EXERCÍCIO ANTERIOR</t>
  </si>
  <si>
    <t xml:space="preserve">Receita Corrente Líquida </t>
  </si>
  <si>
    <t>R$</t>
  </si>
  <si>
    <t>%</t>
  </si>
  <si>
    <t xml:space="preserve">Despesas Totais com Pessoal </t>
  </si>
  <si>
    <t>Limite Prudencial 95% (par.ún.art.22)</t>
  </si>
  <si>
    <t>Limite Legal (art. 20)</t>
  </si>
  <si>
    <t>Excesso a Regularizar</t>
  </si>
  <si>
    <t>II –INDICAÇÃO DAS MEDIDAS ADOTADAS OU A ADOTAR  (caso ultrapasse os limites acima):</t>
  </si>
  <si>
    <t xml:space="preserve"> </t>
  </si>
  <si>
    <t>III – DEMONSTRATIVOS:</t>
  </si>
  <si>
    <t>Disponibilidades financ.em 31/12</t>
  </si>
  <si>
    <t>Inscrição de Restos a Pagar:</t>
  </si>
  <si>
    <t xml:space="preserve">    Caixa</t>
  </si>
  <si>
    <t xml:space="preserve">      Processados</t>
  </si>
  <si>
    <t xml:space="preserve">    Bancos – C/Movimento</t>
  </si>
  <si>
    <t xml:space="preserve">      Não Processados</t>
  </si>
  <si>
    <t xml:space="preserve">    Bancos – C/Vinculadas</t>
  </si>
  <si>
    <t>Total da Inscrição:</t>
  </si>
  <si>
    <t xml:space="preserve">    Aplicações Financeiras</t>
  </si>
  <si>
    <t>Subtotal</t>
  </si>
  <si>
    <r>
      <t xml:space="preserve">Serviços de Terceiros                       </t>
    </r>
    <r>
      <rPr>
        <sz val="12"/>
        <color indexed="9"/>
        <rFont val="Times New Roman"/>
        <family val="1"/>
      </rPr>
      <t>(art. 72 LC 101/00)</t>
    </r>
  </si>
  <si>
    <t>% RCL</t>
  </si>
  <si>
    <t>(-) Deduções:</t>
  </si>
  <si>
    <t>Valores compromissados a pagar até 31/12</t>
  </si>
  <si>
    <t xml:space="preserve">       Exercício anterior</t>
  </si>
  <si>
    <t>Total das Disponibilidades:</t>
  </si>
  <si>
    <t xml:space="preserve">       Exercício atual</t>
  </si>
  <si>
    <t>Presidente da Câmara Municipal</t>
  </si>
  <si>
    <t>MUNICÍPIO DE SERRA NEGRA</t>
  </si>
  <si>
    <t>Contabilista CRC-Nº 1SP192092/O-0</t>
  </si>
  <si>
    <t xml:space="preserve">       Responsável pelo Controle Interno</t>
  </si>
  <si>
    <t>Sandro Oliveira Borges</t>
  </si>
  <si>
    <t>Outros Benefícios Assistênciais</t>
  </si>
  <si>
    <t xml:space="preserve">Inativos, Pensionistas e Outros      Benefícios Previdênciários </t>
  </si>
  <si>
    <t>Sentenças Judiciais</t>
  </si>
  <si>
    <t>Decorrentes Decisão Judicial e Exercícios Anteriores</t>
  </si>
  <si>
    <t>Despesas com Inativos e Pensionistas custeadas com recursos vinculados</t>
  </si>
  <si>
    <t>MARÇO</t>
  </si>
  <si>
    <t>JULHO</t>
  </si>
  <si>
    <t>Outras Despesas e Obrigações (Variáveis, pasep, etc.)</t>
  </si>
  <si>
    <r>
      <t xml:space="preserve">                                                       </t>
    </r>
    <r>
      <rPr>
        <b/>
        <sz val="9"/>
        <rFont val="Arial"/>
        <family val="2"/>
      </rPr>
      <t>EVOLUÇÃO DA DESPESA LÍQUIDA NOS ÚLTIMOS DOZE MESES</t>
    </r>
  </si>
  <si>
    <t xml:space="preserve">          Alexandre Galaverna Bonami</t>
  </si>
  <si>
    <t xml:space="preserve">DEZEMBRO </t>
  </si>
  <si>
    <t xml:space="preserve">                                                                      Sandro Oliveira Borges</t>
  </si>
  <si>
    <t xml:space="preserve">                                                                     Contabilista CRC-Nº 1SP192092/O-0</t>
  </si>
  <si>
    <t>1º QUADRIMESTRE</t>
  </si>
  <si>
    <t>1º QUADRIMESTRE DE 2015</t>
  </si>
  <si>
    <t>Serra Negra,  30  de abril de 2015</t>
  </si>
  <si>
    <t xml:space="preserve">  Danilo Francisco Andrade Guerreiro</t>
  </si>
  <si>
    <t>PERÍODO DE REFERÊNCIA: 1º QUADRIMESTRE DE 2015</t>
  </si>
  <si>
    <t>FONTE: BALANCETE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</si>
</sst>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</font>
    <font>
      <sz val="10"/>
      <name val="Arial"/>
    </font>
    <font>
      <sz val="11"/>
      <name val="Arial"/>
      <family val="2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color indexed="9"/>
      <name val="Times New Roman"/>
      <family val="1"/>
    </font>
    <font>
      <sz val="12"/>
      <color indexed="9"/>
      <name val="Times New Roman"/>
      <family val="1"/>
    </font>
    <font>
      <sz val="12"/>
      <name val="Times New Roman"/>
      <family val="1"/>
    </font>
    <font>
      <b/>
      <sz val="10"/>
      <color indexed="9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mediumGray">
        <fgColor indexed="22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protection hidden="1"/>
    </xf>
    <xf numFmtId="0" fontId="9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0" fillId="0" borderId="0" xfId="0" applyFont="1" applyAlignment="1" applyProtection="1">
      <alignment horizontal="right"/>
      <protection hidden="1"/>
    </xf>
    <xf numFmtId="0" fontId="11" fillId="0" borderId="20" xfId="0" applyFont="1" applyBorder="1" applyAlignment="1" applyProtection="1">
      <alignment horizontal="center"/>
      <protection hidden="1"/>
    </xf>
    <xf numFmtId="0" fontId="13" fillId="0" borderId="17" xfId="0" applyFont="1" applyBorder="1" applyAlignment="1" applyProtection="1">
      <protection hidden="1"/>
    </xf>
    <xf numFmtId="0" fontId="13" fillId="0" borderId="18" xfId="0" applyFont="1" applyBorder="1" applyAlignment="1" applyProtection="1">
      <protection hidden="1"/>
    </xf>
    <xf numFmtId="0" fontId="13" fillId="0" borderId="19" xfId="0" applyFont="1" applyBorder="1" applyAlignment="1" applyProtection="1">
      <protection hidden="1"/>
    </xf>
    <xf numFmtId="4" fontId="11" fillId="0" borderId="20" xfId="0" applyNumberFormat="1" applyFont="1" applyBorder="1" applyProtection="1">
      <protection hidden="1"/>
    </xf>
    <xf numFmtId="4" fontId="11" fillId="0" borderId="20" xfId="1" applyNumberFormat="1" applyFont="1" applyBorder="1" applyProtection="1">
      <protection hidden="1"/>
    </xf>
    <xf numFmtId="164" fontId="4" fillId="0" borderId="0" xfId="2" applyFont="1" applyBorder="1" applyAlignment="1">
      <alignment horizontal="center"/>
    </xf>
    <xf numFmtId="4" fontId="14" fillId="2" borderId="20" xfId="0" applyNumberFormat="1" applyFont="1" applyFill="1" applyBorder="1" applyProtection="1">
      <protection hidden="1"/>
    </xf>
    <xf numFmtId="4" fontId="14" fillId="0" borderId="20" xfId="0" applyNumberFormat="1" applyFont="1" applyBorder="1" applyProtection="1">
      <protection hidden="1"/>
    </xf>
    <xf numFmtId="4" fontId="14" fillId="0" borderId="20" xfId="1" applyNumberFormat="1" applyFont="1" applyBorder="1" applyProtection="1">
      <protection hidden="1"/>
    </xf>
    <xf numFmtId="0" fontId="15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5" fillId="0" borderId="20" xfId="0" applyFont="1" applyBorder="1" applyProtection="1">
      <protection hidden="1"/>
    </xf>
    <xf numFmtId="0" fontId="15" fillId="0" borderId="20" xfId="0" applyFont="1" applyBorder="1" applyAlignment="1" applyProtection="1">
      <alignment horizontal="center"/>
      <protection hidden="1"/>
    </xf>
    <xf numFmtId="0" fontId="12" fillId="0" borderId="0" xfId="0" applyFont="1"/>
    <xf numFmtId="0" fontId="15" fillId="0" borderId="17" xfId="0" applyFont="1" applyBorder="1" applyAlignment="1" applyProtection="1">
      <protection hidden="1"/>
    </xf>
    <xf numFmtId="0" fontId="15" fillId="0" borderId="19" xfId="0" applyFont="1" applyBorder="1" applyAlignment="1" applyProtection="1">
      <alignment horizontal="center"/>
      <protection hidden="1"/>
    </xf>
    <xf numFmtId="0" fontId="6" fillId="0" borderId="17" xfId="0" applyFont="1" applyBorder="1" applyAlignment="1" applyProtection="1">
      <protection hidden="1"/>
    </xf>
    <xf numFmtId="4" fontId="14" fillId="0" borderId="20" xfId="0" applyNumberFormat="1" applyFont="1" applyBorder="1" applyAlignment="1" applyProtection="1">
      <protection hidden="1"/>
    </xf>
    <xf numFmtId="0" fontId="6" fillId="0" borderId="19" xfId="0" applyFont="1" applyBorder="1" applyAlignment="1" applyProtection="1">
      <protection hidden="1"/>
    </xf>
    <xf numFmtId="0" fontId="8" fillId="0" borderId="17" xfId="0" applyFont="1" applyBorder="1" applyAlignment="1" applyProtection="1">
      <protection hidden="1"/>
    </xf>
    <xf numFmtId="0" fontId="8" fillId="0" borderId="19" xfId="0" applyFont="1" applyBorder="1" applyAlignment="1" applyProtection="1">
      <protection hidden="1"/>
    </xf>
    <xf numFmtId="4" fontId="15" fillId="0" borderId="20" xfId="0" applyNumberFormat="1" applyFont="1" applyBorder="1" applyAlignment="1" applyProtection="1">
      <protection hidden="1"/>
    </xf>
    <xf numFmtId="4" fontId="19" fillId="2" borderId="20" xfId="0" applyNumberFormat="1" applyFont="1" applyFill="1" applyBorder="1" applyAlignment="1" applyProtection="1">
      <protection hidden="1"/>
    </xf>
    <xf numFmtId="4" fontId="16" fillId="0" borderId="20" xfId="0" applyNumberFormat="1" applyFont="1" applyBorder="1" applyAlignment="1" applyProtection="1">
      <protection hidden="1"/>
    </xf>
    <xf numFmtId="0" fontId="18" fillId="3" borderId="0" xfId="0" applyFont="1" applyFill="1" applyBorder="1" applyAlignment="1" applyProtection="1">
      <protection hidden="1"/>
    </xf>
    <xf numFmtId="0" fontId="18" fillId="3" borderId="0" xfId="0" applyFont="1" applyFill="1" applyBorder="1" applyAlignment="1" applyProtection="1">
      <alignment horizontal="center"/>
      <protection hidden="1"/>
    </xf>
    <xf numFmtId="4" fontId="17" fillId="3" borderId="0" xfId="0" applyNumberFormat="1" applyFont="1" applyFill="1" applyBorder="1" applyAlignment="1" applyProtection="1">
      <protection hidden="1"/>
    </xf>
    <xf numFmtId="4" fontId="20" fillId="3" borderId="0" xfId="0" applyNumberFormat="1" applyFont="1" applyFill="1" applyBorder="1" applyAlignment="1" applyProtection="1">
      <protection hidden="1"/>
    </xf>
    <xf numFmtId="0" fontId="8" fillId="0" borderId="20" xfId="0" applyFont="1" applyBorder="1" applyProtection="1">
      <protection hidden="1"/>
    </xf>
    <xf numFmtId="0" fontId="0" fillId="0" borderId="0" xfId="0" applyProtection="1"/>
    <xf numFmtId="0" fontId="14" fillId="0" borderId="0" xfId="0" applyFont="1" applyBorder="1" applyAlignment="1" applyProtection="1"/>
    <xf numFmtId="0" fontId="15" fillId="0" borderId="0" xfId="0" applyFont="1" applyAlignment="1" applyProtection="1">
      <protection hidden="1"/>
    </xf>
    <xf numFmtId="0" fontId="22" fillId="0" borderId="20" xfId="0" applyFont="1" applyBorder="1" applyAlignment="1" applyProtection="1">
      <protection hidden="1"/>
    </xf>
    <xf numFmtId="0" fontId="0" fillId="0" borderId="21" xfId="0" applyBorder="1"/>
    <xf numFmtId="0" fontId="14" fillId="0" borderId="21" xfId="0" applyFont="1" applyBorder="1"/>
    <xf numFmtId="0" fontId="0" fillId="0" borderId="0" xfId="0" applyBorder="1"/>
    <xf numFmtId="0" fontId="14" fillId="0" borderId="0" xfId="0" applyFont="1" applyBorder="1"/>
    <xf numFmtId="4" fontId="23" fillId="0" borderId="6" xfId="0" applyNumberFormat="1" applyFont="1" applyBorder="1" applyAlignment="1">
      <alignment horizontal="right" vertical="center"/>
    </xf>
    <xf numFmtId="4" fontId="23" fillId="0" borderId="7" xfId="0" applyNumberFormat="1" applyFont="1" applyBorder="1" applyAlignment="1">
      <alignment horizontal="right" vertical="center"/>
    </xf>
    <xf numFmtId="4" fontId="23" fillId="0" borderId="8" xfId="0" applyNumberFormat="1" applyFont="1" applyBorder="1" applyAlignment="1">
      <alignment horizontal="right" vertical="center"/>
    </xf>
    <xf numFmtId="4" fontId="23" fillId="0" borderId="10" xfId="0" applyNumberFormat="1" applyFont="1" applyBorder="1" applyAlignment="1">
      <alignment horizontal="right" vertical="center"/>
    </xf>
    <xf numFmtId="4" fontId="23" fillId="0" borderId="9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 wrapText="1"/>
    </xf>
    <xf numFmtId="4" fontId="23" fillId="0" borderId="22" xfId="0" applyNumberFormat="1" applyFont="1" applyBorder="1" applyAlignment="1">
      <alignment horizontal="right" vertical="center"/>
    </xf>
    <xf numFmtId="4" fontId="23" fillId="0" borderId="3" xfId="0" applyNumberFormat="1" applyFont="1" applyBorder="1" applyAlignment="1">
      <alignment horizontal="right" vertical="center"/>
    </xf>
    <xf numFmtId="4" fontId="23" fillId="0" borderId="23" xfId="0" applyNumberFormat="1" applyFont="1" applyBorder="1" applyAlignment="1">
      <alignment horizontal="right" vertical="center"/>
    </xf>
    <xf numFmtId="4" fontId="23" fillId="0" borderId="24" xfId="0" applyNumberFormat="1" applyFont="1" applyBorder="1" applyAlignment="1">
      <alignment horizontal="right" vertical="center"/>
    </xf>
    <xf numFmtId="4" fontId="23" fillId="0" borderId="4" xfId="0" applyNumberFormat="1" applyFont="1" applyBorder="1" applyAlignment="1">
      <alignment horizontal="right" vertical="center"/>
    </xf>
    <xf numFmtId="4" fontId="23" fillId="0" borderId="25" xfId="0" applyNumberFormat="1" applyFont="1" applyBorder="1" applyAlignment="1">
      <alignment horizontal="right" vertical="center"/>
    </xf>
    <xf numFmtId="4" fontId="23" fillId="0" borderId="26" xfId="0" applyNumberFormat="1" applyFont="1" applyBorder="1" applyAlignment="1">
      <alignment horizontal="right" vertical="center"/>
    </xf>
    <xf numFmtId="4" fontId="23" fillId="0" borderId="27" xfId="0" applyNumberFormat="1" applyFont="1" applyBorder="1" applyAlignment="1">
      <alignment horizontal="right" vertical="center"/>
    </xf>
    <xf numFmtId="0" fontId="23" fillId="0" borderId="29" xfId="0" applyFont="1" applyBorder="1" applyAlignment="1">
      <alignment wrapText="1"/>
    </xf>
    <xf numFmtId="0" fontId="23" fillId="0" borderId="30" xfId="0" applyFont="1" applyBorder="1"/>
    <xf numFmtId="0" fontId="23" fillId="0" borderId="30" xfId="0" applyFont="1" applyBorder="1" applyAlignment="1">
      <alignment wrapText="1"/>
    </xf>
    <xf numFmtId="0" fontId="23" fillId="0" borderId="14" xfId="0" applyFont="1" applyBorder="1"/>
    <xf numFmtId="0" fontId="23" fillId="0" borderId="14" xfId="0" applyFont="1" applyBorder="1" applyAlignment="1">
      <alignment wrapText="1"/>
    </xf>
    <xf numFmtId="0" fontId="4" fillId="0" borderId="29" xfId="0" applyFont="1" applyBorder="1" applyAlignment="1">
      <alignment horizontal="center" wrapText="1"/>
    </xf>
    <xf numFmtId="0" fontId="23" fillId="0" borderId="16" xfId="0" applyFont="1" applyBorder="1" applyAlignment="1">
      <alignment wrapText="1"/>
    </xf>
    <xf numFmtId="0" fontId="4" fillId="0" borderId="14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center"/>
    </xf>
    <xf numFmtId="0" fontId="14" fillId="0" borderId="21" xfId="0" applyFont="1" applyBorder="1" applyAlignment="1" applyProtection="1">
      <alignment horizontal="center"/>
    </xf>
    <xf numFmtId="0" fontId="0" fillId="0" borderId="0" xfId="0" applyBorder="1" applyProtection="1"/>
    <xf numFmtId="0" fontId="9" fillId="0" borderId="0" xfId="0" applyFont="1" applyBorder="1" applyProtection="1"/>
    <xf numFmtId="0" fontId="14" fillId="0" borderId="0" xfId="0" applyFont="1" applyBorder="1" applyAlignment="1" applyProtection="1">
      <alignment horizontal="center"/>
    </xf>
    <xf numFmtId="0" fontId="0" fillId="0" borderId="32" xfId="0" applyBorder="1" applyProtection="1"/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4" fillId="0" borderId="11" xfId="0" quotePrefix="1" applyFont="1" applyFill="1" applyBorder="1" applyAlignment="1">
      <alignment horizontal="left" wrapText="1"/>
    </xf>
    <xf numFmtId="0" fontId="4" fillId="0" borderId="0" xfId="0" quotePrefix="1" applyFont="1" applyFill="1" applyBorder="1" applyAlignment="1">
      <alignment horizontal="left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17" fillId="3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left"/>
    </xf>
    <xf numFmtId="0" fontId="0" fillId="0" borderId="17" xfId="0" applyBorder="1" applyAlignment="1" applyProtection="1">
      <alignment horizontal="left"/>
      <protection hidden="1"/>
    </xf>
    <xf numFmtId="0" fontId="0" fillId="0" borderId="18" xfId="0" applyBorder="1" applyAlignment="1" applyProtection="1">
      <alignment horizontal="left"/>
      <protection hidden="1"/>
    </xf>
    <xf numFmtId="0" fontId="0" fillId="0" borderId="19" xfId="0" applyBorder="1" applyAlignment="1" applyProtection="1">
      <alignment horizontal="left"/>
      <protection hidden="1"/>
    </xf>
    <xf numFmtId="0" fontId="15" fillId="0" borderId="17" xfId="0" applyFont="1" applyBorder="1" applyAlignment="1" applyProtection="1">
      <alignment horizontal="center"/>
      <protection hidden="1"/>
    </xf>
    <xf numFmtId="0" fontId="15" fillId="0" borderId="19" xfId="0" applyFont="1" applyBorder="1" applyAlignment="1" applyProtection="1">
      <alignment horizontal="center"/>
      <protection hidden="1"/>
    </xf>
    <xf numFmtId="4" fontId="14" fillId="0" borderId="17" xfId="0" applyNumberFormat="1" applyFont="1" applyBorder="1" applyAlignment="1" applyProtection="1">
      <protection hidden="1"/>
    </xf>
    <xf numFmtId="4" fontId="14" fillId="0" borderId="19" xfId="0" applyNumberFormat="1" applyFont="1" applyBorder="1" applyAlignment="1" applyProtection="1">
      <protection hidden="1"/>
    </xf>
    <xf numFmtId="4" fontId="8" fillId="0" borderId="17" xfId="0" applyNumberFormat="1" applyFont="1" applyBorder="1" applyAlignment="1" applyProtection="1">
      <protection hidden="1"/>
    </xf>
    <xf numFmtId="4" fontId="8" fillId="0" borderId="19" xfId="0" applyNumberFormat="1" applyFont="1" applyBorder="1" applyAlignment="1" applyProtection="1">
      <protection hidden="1"/>
    </xf>
    <xf numFmtId="0" fontId="13" fillId="0" borderId="17" xfId="0" applyFont="1" applyBorder="1" applyAlignment="1" applyProtection="1">
      <protection hidden="1"/>
    </xf>
    <xf numFmtId="0" fontId="13" fillId="0" borderId="18" xfId="0" applyFont="1" applyBorder="1" applyAlignment="1" applyProtection="1">
      <protection hidden="1"/>
    </xf>
    <xf numFmtId="0" fontId="13" fillId="0" borderId="19" xfId="0" applyFont="1" applyBorder="1" applyAlignment="1" applyProtection="1">
      <protection hidden="1"/>
    </xf>
    <xf numFmtId="0" fontId="8" fillId="0" borderId="17" xfId="0" applyFont="1" applyBorder="1" applyAlignment="1" applyProtection="1">
      <protection hidden="1"/>
    </xf>
    <xf numFmtId="0" fontId="8" fillId="0" borderId="18" xfId="0" applyFont="1" applyBorder="1" applyAlignment="1" applyProtection="1">
      <protection hidden="1"/>
    </xf>
    <xf numFmtId="0" fontId="8" fillId="0" borderId="19" xfId="0" applyFont="1" applyBorder="1" applyAlignment="1" applyProtection="1">
      <protection hidden="1"/>
    </xf>
    <xf numFmtId="0" fontId="6" fillId="0" borderId="17" xfId="0" applyFont="1" applyBorder="1" applyAlignment="1" applyProtection="1">
      <protection hidden="1"/>
    </xf>
    <xf numFmtId="0" fontId="6" fillId="0" borderId="18" xfId="0" applyFont="1" applyBorder="1" applyAlignment="1" applyProtection="1">
      <protection hidden="1"/>
    </xf>
    <xf numFmtId="0" fontId="6" fillId="0" borderId="19" xfId="0" applyFont="1" applyBorder="1" applyAlignment="1" applyProtection="1">
      <protection hidden="1"/>
    </xf>
    <xf numFmtId="4" fontId="11" fillId="0" borderId="17" xfId="1" applyNumberFormat="1" applyFont="1" applyBorder="1" applyAlignment="1" applyProtection="1">
      <alignment horizontal="center"/>
      <protection hidden="1"/>
    </xf>
    <xf numFmtId="4" fontId="11" fillId="0" borderId="19" xfId="1" applyNumberFormat="1" applyFont="1" applyBorder="1" applyAlignment="1" applyProtection="1">
      <alignment horizontal="center"/>
      <protection hidden="1"/>
    </xf>
    <xf numFmtId="4" fontId="11" fillId="4" borderId="17" xfId="1" applyNumberFormat="1" applyFont="1" applyFill="1" applyBorder="1" applyAlignment="1" applyProtection="1">
      <alignment horizontal="center"/>
      <protection hidden="1"/>
    </xf>
    <xf numFmtId="4" fontId="11" fillId="4" borderId="19" xfId="1" applyNumberFormat="1" applyFont="1" applyFill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11" fillId="0" borderId="20" xfId="0" applyFont="1" applyBorder="1" applyAlignment="1" applyProtection="1">
      <alignment horizontal="center"/>
      <protection hidden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7" zoomScale="136" zoomScaleNormal="136" zoomScaleSheetLayoutView="75" workbookViewId="0">
      <selection activeCell="O17" sqref="O17"/>
    </sheetView>
  </sheetViews>
  <sheetFormatPr defaultRowHeight="12.75" x14ac:dyDescent="0.2"/>
  <cols>
    <col min="1" max="1" width="23.7109375" customWidth="1"/>
    <col min="2" max="2" width="8.85546875" customWidth="1"/>
    <col min="3" max="3" width="8.5703125" customWidth="1"/>
    <col min="4" max="5" width="8.85546875" customWidth="1"/>
    <col min="6" max="6" width="9.7109375" customWidth="1"/>
    <col min="7" max="7" width="9.5703125" customWidth="1"/>
    <col min="8" max="8" width="10.42578125" customWidth="1"/>
    <col min="9" max="9" width="10.140625" customWidth="1"/>
    <col min="10" max="10" width="9" customWidth="1"/>
    <col min="11" max="11" width="9.85546875" customWidth="1"/>
    <col min="12" max="12" width="9" customWidth="1"/>
    <col min="13" max="13" width="8.28515625" customWidth="1"/>
    <col min="14" max="14" width="9.5703125" customWidth="1"/>
  </cols>
  <sheetData>
    <row r="1" spans="1:14" s="1" customFormat="1" x14ac:dyDescent="0.2">
      <c r="A1" s="86" t="s">
        <v>24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</row>
    <row r="2" spans="1:14" s="1" customFormat="1" x14ac:dyDescent="0.2">
      <c r="A2" s="89" t="s">
        <v>14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</row>
    <row r="3" spans="1:14" s="1" customFormat="1" x14ac:dyDescent="0.2">
      <c r="A3" s="89" t="s">
        <v>81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</row>
    <row r="4" spans="1:14" x14ac:dyDescent="0.2">
      <c r="A4" s="84" t="s">
        <v>0</v>
      </c>
      <c r="B4" s="92" t="s">
        <v>72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4"/>
    </row>
    <row r="5" spans="1:14" x14ac:dyDescent="0.2">
      <c r="A5" s="85"/>
      <c r="B5" s="2" t="s">
        <v>23</v>
      </c>
      <c r="C5" s="2" t="s">
        <v>20</v>
      </c>
      <c r="D5" s="2" t="s">
        <v>70</v>
      </c>
      <c r="E5" s="2" t="s">
        <v>21</v>
      </c>
      <c r="F5" s="2" t="s">
        <v>15</v>
      </c>
      <c r="G5" s="2" t="s">
        <v>16</v>
      </c>
      <c r="H5" s="2" t="s">
        <v>17</v>
      </c>
      <c r="I5" s="2" t="s">
        <v>74</v>
      </c>
      <c r="J5" s="2" t="s">
        <v>18</v>
      </c>
      <c r="K5" s="2" t="s">
        <v>22</v>
      </c>
      <c r="L5" s="2" t="s">
        <v>69</v>
      </c>
      <c r="M5" s="2" t="s">
        <v>19</v>
      </c>
      <c r="N5" s="3" t="s">
        <v>2</v>
      </c>
    </row>
    <row r="6" spans="1:14" ht="22.5" x14ac:dyDescent="0.2">
      <c r="A6" s="63" t="s">
        <v>25</v>
      </c>
      <c r="B6" s="49">
        <v>57216.65</v>
      </c>
      <c r="C6" s="49">
        <v>51887.199999999997</v>
      </c>
      <c r="D6" s="49">
        <v>54373.760000000002</v>
      </c>
      <c r="E6" s="49">
        <v>56358.79</v>
      </c>
      <c r="F6" s="49">
        <v>52535.86</v>
      </c>
      <c r="G6" s="49">
        <v>53285.27</v>
      </c>
      <c r="H6" s="49">
        <v>56044.44</v>
      </c>
      <c r="I6" s="49">
        <v>62593.79</v>
      </c>
      <c r="J6" s="49">
        <v>57388.59</v>
      </c>
      <c r="K6" s="49">
        <v>38574.959999999999</v>
      </c>
      <c r="L6" s="49">
        <v>39844.43</v>
      </c>
      <c r="M6" s="49">
        <v>46758.91</v>
      </c>
      <c r="N6" s="50">
        <f>SUM(B6:M6)</f>
        <v>626862.65</v>
      </c>
    </row>
    <row r="7" spans="1:14" x14ac:dyDescent="0.2">
      <c r="A7" s="64" t="s">
        <v>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0"/>
    </row>
    <row r="8" spans="1:14" ht="22.5" x14ac:dyDescent="0.2">
      <c r="A8" s="63" t="s">
        <v>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0"/>
    </row>
    <row r="9" spans="1:14" ht="22.5" x14ac:dyDescent="0.2">
      <c r="A9" s="65" t="s">
        <v>4</v>
      </c>
      <c r="B9" s="51">
        <v>43750</v>
      </c>
      <c r="C9" s="51">
        <v>36750</v>
      </c>
      <c r="D9" s="51">
        <v>40250</v>
      </c>
      <c r="E9" s="51">
        <v>40250</v>
      </c>
      <c r="F9" s="51">
        <v>35675</v>
      </c>
      <c r="G9" s="51">
        <v>40250</v>
      </c>
      <c r="H9" s="51">
        <v>40250</v>
      </c>
      <c r="I9" s="51">
        <v>40250</v>
      </c>
      <c r="J9" s="51">
        <v>40250</v>
      </c>
      <c r="K9" s="51">
        <v>39375</v>
      </c>
      <c r="L9" s="51">
        <v>40250</v>
      </c>
      <c r="M9" s="51">
        <v>40250</v>
      </c>
      <c r="N9" s="50">
        <f>SUM(B9:M9)</f>
        <v>477550</v>
      </c>
    </row>
    <row r="10" spans="1:14" x14ac:dyDescent="0.2">
      <c r="A10" s="66" t="s">
        <v>1</v>
      </c>
      <c r="B10" s="51">
        <v>22022.91</v>
      </c>
      <c r="C10" s="51">
        <v>24399.81</v>
      </c>
      <c r="D10" s="51">
        <v>23159.69</v>
      </c>
      <c r="E10" s="51">
        <v>23951.34</v>
      </c>
      <c r="F10" s="51">
        <v>21275.16</v>
      </c>
      <c r="G10" s="51">
        <v>22984.01</v>
      </c>
      <c r="H10" s="51">
        <v>24974.54</v>
      </c>
      <c r="I10" s="51">
        <v>23427.31</v>
      </c>
      <c r="J10" s="51">
        <v>22961.05</v>
      </c>
      <c r="K10" s="51">
        <v>18876.650000000001</v>
      </c>
      <c r="L10" s="51">
        <v>19414.55</v>
      </c>
      <c r="M10" s="51">
        <v>21701.55</v>
      </c>
      <c r="N10" s="50">
        <f>SUM(B10:M10)</f>
        <v>269148.57</v>
      </c>
    </row>
    <row r="11" spans="1:14" ht="25.5" customHeight="1" x14ac:dyDescent="0.2">
      <c r="A11" s="67" t="s">
        <v>65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0">
        <f>SUM(B11:M11)</f>
        <v>0</v>
      </c>
    </row>
    <row r="12" spans="1:14" x14ac:dyDescent="0.2">
      <c r="A12" s="67" t="s">
        <v>64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0"/>
    </row>
    <row r="13" spans="1:14" ht="22.5" x14ac:dyDescent="0.2">
      <c r="A13" s="67" t="s">
        <v>71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0"/>
    </row>
    <row r="14" spans="1:14" x14ac:dyDescent="0.2">
      <c r="A14" s="67" t="s">
        <v>9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0"/>
    </row>
    <row r="15" spans="1:14" x14ac:dyDescent="0.2">
      <c r="A15" s="67" t="s">
        <v>66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0"/>
    </row>
    <row r="16" spans="1:14" ht="22.5" x14ac:dyDescent="0.2">
      <c r="A16" s="67" t="s">
        <v>10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0"/>
    </row>
    <row r="17" spans="1:14" x14ac:dyDescent="0.2">
      <c r="A17" s="68" t="s">
        <v>11</v>
      </c>
      <c r="B17" s="51">
        <f>SUM(B6:B16)</f>
        <v>122989.56</v>
      </c>
      <c r="C17" s="51">
        <f>SUM(C6:C16)</f>
        <v>113037.01</v>
      </c>
      <c r="D17" s="51">
        <f>SUM(D6:D16)</f>
        <v>117783.45000000001</v>
      </c>
      <c r="E17" s="51">
        <f>SUM(E6:E16)</f>
        <v>120560.13</v>
      </c>
      <c r="F17" s="51">
        <v>109686.02</v>
      </c>
      <c r="G17" s="51">
        <f t="shared" ref="F17:M17" si="0">SUM(G6:G16)</f>
        <v>116519.27999999998</v>
      </c>
      <c r="H17" s="51">
        <f t="shared" si="0"/>
        <v>121268.98000000001</v>
      </c>
      <c r="I17" s="51">
        <f t="shared" si="0"/>
        <v>126271.1</v>
      </c>
      <c r="J17" s="51">
        <f t="shared" si="0"/>
        <v>120599.64</v>
      </c>
      <c r="K17" s="51">
        <f t="shared" si="0"/>
        <v>96826.609999999986</v>
      </c>
      <c r="L17" s="51">
        <f t="shared" si="0"/>
        <v>99508.98</v>
      </c>
      <c r="M17" s="51">
        <f t="shared" si="0"/>
        <v>108710.46</v>
      </c>
      <c r="N17" s="50">
        <f>SUM(B17:M17)</f>
        <v>1373761.2199999997</v>
      </c>
    </row>
    <row r="18" spans="1:14" x14ac:dyDescent="0.2">
      <c r="A18" s="54" t="s">
        <v>6</v>
      </c>
      <c r="B18" s="55"/>
      <c r="C18" s="59"/>
      <c r="D18" s="59"/>
      <c r="E18" s="60"/>
      <c r="F18" s="58"/>
      <c r="G18" s="58"/>
      <c r="H18" s="58"/>
      <c r="I18" s="58"/>
      <c r="J18" s="59"/>
      <c r="K18" s="59"/>
      <c r="L18" s="60"/>
      <c r="M18" s="59"/>
      <c r="N18" s="50"/>
    </row>
    <row r="19" spans="1:14" x14ac:dyDescent="0.2">
      <c r="A19" s="69" t="s">
        <v>8</v>
      </c>
      <c r="B19" s="55"/>
      <c r="C19" s="58"/>
      <c r="D19" s="58"/>
      <c r="E19" s="58"/>
      <c r="F19" s="58"/>
      <c r="G19" s="59"/>
      <c r="H19" s="60"/>
      <c r="I19" s="59"/>
      <c r="J19" s="59"/>
      <c r="K19" s="59"/>
      <c r="L19" s="60"/>
      <c r="M19" s="59"/>
      <c r="N19" s="50">
        <f t="shared" ref="N19:N24" si="1">SUM(B19:M19)</f>
        <v>0</v>
      </c>
    </row>
    <row r="20" spans="1:14" x14ac:dyDescent="0.2">
      <c r="A20" s="67" t="s">
        <v>7</v>
      </c>
      <c r="B20" s="56"/>
      <c r="C20" s="60"/>
      <c r="D20" s="58"/>
      <c r="E20" s="58"/>
      <c r="F20" s="58"/>
      <c r="G20" s="58"/>
      <c r="H20" s="59"/>
      <c r="I20" s="59"/>
      <c r="J20" s="60"/>
      <c r="K20" s="59"/>
      <c r="L20" s="60"/>
      <c r="M20" s="59"/>
      <c r="N20" s="50">
        <f t="shared" si="1"/>
        <v>0</v>
      </c>
    </row>
    <row r="21" spans="1:14" ht="22.5" x14ac:dyDescent="0.2">
      <c r="A21" s="67" t="s">
        <v>67</v>
      </c>
      <c r="B21" s="56"/>
      <c r="C21" s="59"/>
      <c r="D21" s="60"/>
      <c r="E21" s="58"/>
      <c r="F21" s="58"/>
      <c r="G21" s="58"/>
      <c r="H21" s="58"/>
      <c r="I21" s="59"/>
      <c r="J21" s="60"/>
      <c r="K21" s="58"/>
      <c r="L21" s="58"/>
      <c r="M21" s="59"/>
      <c r="N21" s="50">
        <f t="shared" si="1"/>
        <v>0</v>
      </c>
    </row>
    <row r="22" spans="1:14" ht="33.75" x14ac:dyDescent="0.2">
      <c r="A22" s="67" t="s">
        <v>68</v>
      </c>
      <c r="B22" s="55"/>
      <c r="C22" s="58"/>
      <c r="D22" s="58"/>
      <c r="E22" s="58"/>
      <c r="F22" s="58"/>
      <c r="G22" s="58"/>
      <c r="H22" s="58"/>
      <c r="I22" s="58"/>
      <c r="J22" s="58"/>
      <c r="K22" s="59"/>
      <c r="L22" s="60"/>
      <c r="M22" s="59"/>
      <c r="N22" s="50">
        <f t="shared" si="1"/>
        <v>0</v>
      </c>
    </row>
    <row r="23" spans="1:14" x14ac:dyDescent="0.2">
      <c r="A23" s="70" t="s">
        <v>12</v>
      </c>
      <c r="B23" s="55">
        <f>SUM(B19:B22)</f>
        <v>0</v>
      </c>
      <c r="C23" s="58">
        <f t="shared" ref="C23:M23" si="2">SUM(C19:C22)</f>
        <v>0</v>
      </c>
      <c r="D23" s="58">
        <f t="shared" si="2"/>
        <v>0</v>
      </c>
      <c r="E23" s="58">
        <f t="shared" si="2"/>
        <v>0</v>
      </c>
      <c r="F23" s="58">
        <f t="shared" si="2"/>
        <v>0</v>
      </c>
      <c r="G23" s="58">
        <f t="shared" si="2"/>
        <v>0</v>
      </c>
      <c r="H23" s="58">
        <f t="shared" si="2"/>
        <v>0</v>
      </c>
      <c r="I23" s="59">
        <f t="shared" si="2"/>
        <v>0</v>
      </c>
      <c r="J23" s="60">
        <f t="shared" si="2"/>
        <v>0</v>
      </c>
      <c r="K23" s="59">
        <f t="shared" si="2"/>
        <v>0</v>
      </c>
      <c r="L23" s="59">
        <f t="shared" si="2"/>
        <v>0</v>
      </c>
      <c r="M23" s="51">
        <f t="shared" si="2"/>
        <v>0</v>
      </c>
      <c r="N23" s="50">
        <f t="shared" si="1"/>
        <v>0</v>
      </c>
    </row>
    <row r="24" spans="1:14" ht="13.5" thickBot="1" x14ac:dyDescent="0.25">
      <c r="A24" s="71" t="s">
        <v>13</v>
      </c>
      <c r="B24" s="52">
        <f>B17-B23</f>
        <v>122989.56</v>
      </c>
      <c r="C24" s="57">
        <f t="shared" ref="C24:M24" si="3">C17-C23</f>
        <v>113037.01</v>
      </c>
      <c r="D24" s="61">
        <f t="shared" si="3"/>
        <v>117783.45000000001</v>
      </c>
      <c r="E24" s="62">
        <f t="shared" si="3"/>
        <v>120560.13</v>
      </c>
      <c r="F24" s="62">
        <f t="shared" si="3"/>
        <v>109686.02</v>
      </c>
      <c r="G24" s="62">
        <f t="shared" si="3"/>
        <v>116519.27999999998</v>
      </c>
      <c r="H24" s="57">
        <f t="shared" si="3"/>
        <v>121268.98000000001</v>
      </c>
      <c r="I24" s="61">
        <f t="shared" si="3"/>
        <v>126271.1</v>
      </c>
      <c r="J24" s="62">
        <f t="shared" si="3"/>
        <v>120599.64</v>
      </c>
      <c r="K24" s="62">
        <f t="shared" si="3"/>
        <v>96826.609999999986</v>
      </c>
      <c r="L24" s="62">
        <f t="shared" si="3"/>
        <v>99508.98</v>
      </c>
      <c r="M24" s="57">
        <f t="shared" si="3"/>
        <v>108710.46</v>
      </c>
      <c r="N24" s="53">
        <f t="shared" si="1"/>
        <v>1373761.2199999997</v>
      </c>
    </row>
    <row r="25" spans="1:14" x14ac:dyDescent="0.2">
      <c r="A25" s="82" t="s">
        <v>82</v>
      </c>
      <c r="B25" s="83"/>
      <c r="C25" s="8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3.5" customHeight="1" x14ac:dyDescent="0.2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</row>
    <row r="27" spans="1:14" x14ac:dyDescent="0.2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</row>
    <row r="28" spans="1:14" x14ac:dyDescent="0.2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  <row r="29" spans="1:14" x14ac:dyDescent="0.2">
      <c r="A29" s="75" t="s">
        <v>80</v>
      </c>
      <c r="B29" s="75"/>
      <c r="C29" s="42"/>
      <c r="E29" s="75" t="s">
        <v>75</v>
      </c>
      <c r="F29" s="75"/>
      <c r="G29" s="75"/>
      <c r="H29" s="75"/>
      <c r="J29" s="45"/>
      <c r="K29" s="46" t="s">
        <v>73</v>
      </c>
      <c r="L29" s="46"/>
      <c r="M29" s="46"/>
      <c r="N29" s="45"/>
    </row>
    <row r="30" spans="1:14" x14ac:dyDescent="0.2">
      <c r="A30" s="74" t="s">
        <v>59</v>
      </c>
      <c r="B30" s="74"/>
      <c r="C30" s="42"/>
      <c r="E30" s="78" t="s">
        <v>76</v>
      </c>
      <c r="F30" s="74"/>
      <c r="G30" s="74"/>
      <c r="H30" s="74"/>
      <c r="J30" s="47"/>
      <c r="K30" s="48" t="s">
        <v>62</v>
      </c>
      <c r="L30" s="48"/>
      <c r="M30" s="48"/>
      <c r="N30" s="47"/>
    </row>
  </sheetData>
  <mergeCells count="7">
    <mergeCell ref="A26:N26"/>
    <mergeCell ref="A25:C25"/>
    <mergeCell ref="A4:A5"/>
    <mergeCell ref="A1:N1"/>
    <mergeCell ref="A2:N2"/>
    <mergeCell ref="A3:N3"/>
    <mergeCell ref="B4:N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="91" zoomScaleNormal="91" workbookViewId="0">
      <selection activeCell="I12" sqref="I12"/>
    </sheetView>
  </sheetViews>
  <sheetFormatPr defaultRowHeight="12.75" x14ac:dyDescent="0.2"/>
  <cols>
    <col min="1" max="1" width="28.140625" customWidth="1"/>
    <col min="2" max="2" width="16.28515625" customWidth="1"/>
    <col min="3" max="3" width="0.5703125" customWidth="1"/>
    <col min="4" max="4" width="16.7109375" customWidth="1"/>
    <col min="5" max="5" width="6.140625" customWidth="1"/>
    <col min="6" max="6" width="16.28515625" customWidth="1"/>
    <col min="7" max="7" width="6.140625" customWidth="1"/>
  </cols>
  <sheetData>
    <row r="1" spans="1:7" ht="20.25" x14ac:dyDescent="0.3">
      <c r="A1" s="119" t="s">
        <v>26</v>
      </c>
      <c r="B1" s="119"/>
      <c r="C1" s="119"/>
      <c r="D1" s="119"/>
      <c r="E1" s="119"/>
      <c r="F1" s="119"/>
      <c r="G1" s="119"/>
    </row>
    <row r="2" spans="1:7" x14ac:dyDescent="0.2">
      <c r="A2" s="120" t="s">
        <v>27</v>
      </c>
      <c r="B2" s="120"/>
      <c r="C2" s="120"/>
      <c r="D2" s="120"/>
      <c r="E2" s="120"/>
      <c r="F2" s="120"/>
      <c r="G2" s="120"/>
    </row>
    <row r="3" spans="1:7" ht="18.75" x14ac:dyDescent="0.3">
      <c r="A3" s="6"/>
      <c r="B3" s="6"/>
      <c r="C3" s="6"/>
      <c r="D3" s="6"/>
      <c r="E3" s="6"/>
      <c r="F3" s="6"/>
      <c r="G3" s="6"/>
    </row>
    <row r="4" spans="1:7" ht="15.75" x14ac:dyDescent="0.25">
      <c r="A4" s="43" t="s">
        <v>60</v>
      </c>
      <c r="B4" s="43"/>
      <c r="C4" s="8"/>
      <c r="D4" s="8"/>
      <c r="E4" s="9"/>
      <c r="F4" s="5"/>
      <c r="G4" s="5"/>
    </row>
    <row r="5" spans="1:7" ht="15.75" x14ac:dyDescent="0.25">
      <c r="A5" s="43" t="s">
        <v>28</v>
      </c>
      <c r="B5" s="43"/>
      <c r="C5" s="8"/>
      <c r="D5" s="8"/>
      <c r="E5" s="9"/>
      <c r="F5" s="5"/>
      <c r="G5" s="5"/>
    </row>
    <row r="6" spans="1:7" ht="15.75" x14ac:dyDescent="0.25">
      <c r="A6" s="43" t="s">
        <v>78</v>
      </c>
      <c r="B6" s="43"/>
      <c r="C6" s="8"/>
      <c r="D6" s="8"/>
      <c r="E6" s="9"/>
      <c r="F6" s="5"/>
      <c r="G6" s="5"/>
    </row>
    <row r="7" spans="1:7" ht="15.75" x14ac:dyDescent="0.25">
      <c r="A7" s="8"/>
      <c r="B7" s="8"/>
      <c r="C7" s="8"/>
      <c r="D7" s="8"/>
      <c r="E7" s="9"/>
      <c r="F7" s="5"/>
      <c r="G7" s="5"/>
    </row>
    <row r="8" spans="1:7" x14ac:dyDescent="0.2">
      <c r="A8" s="9"/>
      <c r="B8" s="9"/>
      <c r="C8" s="9"/>
      <c r="D8" s="9"/>
      <c r="E8" s="9"/>
      <c r="F8" s="5"/>
      <c r="G8" s="5"/>
    </row>
    <row r="9" spans="1:7" ht="15.75" x14ac:dyDescent="0.25">
      <c r="A9" s="7" t="s">
        <v>29</v>
      </c>
      <c r="B9" s="8"/>
      <c r="C9" s="8"/>
      <c r="D9" s="9"/>
      <c r="E9" s="9"/>
      <c r="F9" s="5"/>
      <c r="G9" s="10" t="s">
        <v>30</v>
      </c>
    </row>
    <row r="10" spans="1:7" x14ac:dyDescent="0.2">
      <c r="A10" s="121"/>
      <c r="B10" s="122"/>
      <c r="C10" s="123"/>
      <c r="D10" s="124" t="s">
        <v>31</v>
      </c>
      <c r="E10" s="124"/>
      <c r="F10" s="124" t="s">
        <v>77</v>
      </c>
      <c r="G10" s="124"/>
    </row>
    <row r="11" spans="1:7" ht="14.25" x14ac:dyDescent="0.2">
      <c r="A11" s="109" t="s">
        <v>32</v>
      </c>
      <c r="B11" s="110"/>
      <c r="C11" s="111"/>
      <c r="D11" s="115">
        <v>74328965.739999995</v>
      </c>
      <c r="E11" s="116"/>
      <c r="F11" s="117">
        <v>75695370.260000005</v>
      </c>
      <c r="G11" s="118"/>
    </row>
    <row r="12" spans="1:7" ht="14.25" x14ac:dyDescent="0.2">
      <c r="A12" s="106"/>
      <c r="B12" s="107"/>
      <c r="C12" s="108"/>
      <c r="D12" s="11" t="s">
        <v>33</v>
      </c>
      <c r="E12" s="11" t="s">
        <v>34</v>
      </c>
      <c r="F12" s="11" t="s">
        <v>33</v>
      </c>
      <c r="G12" s="11" t="s">
        <v>34</v>
      </c>
    </row>
    <row r="13" spans="1:7" ht="14.25" x14ac:dyDescent="0.2">
      <c r="A13" s="12"/>
      <c r="B13" s="13"/>
      <c r="C13" s="14"/>
      <c r="D13" s="11"/>
      <c r="E13" s="11"/>
      <c r="F13" s="11"/>
      <c r="G13" s="11"/>
    </row>
    <row r="14" spans="1:7" ht="14.25" x14ac:dyDescent="0.2">
      <c r="A14" s="109" t="s">
        <v>35</v>
      </c>
      <c r="B14" s="110"/>
      <c r="C14" s="111"/>
      <c r="D14" s="15">
        <v>1403467.22</v>
      </c>
      <c r="E14" s="16">
        <f>D14/D11*100</f>
        <v>1.8881834370052679</v>
      </c>
      <c r="F14" s="17">
        <v>1373761.22</v>
      </c>
      <c r="G14" s="16">
        <f>F14/F11*100</f>
        <v>1.8148550106583492</v>
      </c>
    </row>
    <row r="15" spans="1:7" x14ac:dyDescent="0.2">
      <c r="A15" s="112" t="s">
        <v>36</v>
      </c>
      <c r="B15" s="113"/>
      <c r="C15" s="114"/>
      <c r="D15" s="18"/>
      <c r="E15" s="18"/>
      <c r="F15" s="19">
        <f>F11*G15/100</f>
        <v>4314636.1048200009</v>
      </c>
      <c r="G15" s="20">
        <v>5.7</v>
      </c>
    </row>
    <row r="16" spans="1:7" x14ac:dyDescent="0.2">
      <c r="A16" s="112" t="s">
        <v>37</v>
      </c>
      <c r="B16" s="113"/>
      <c r="C16" s="114"/>
      <c r="D16" s="19">
        <f>D11*6/100</f>
        <v>4459737.9443999995</v>
      </c>
      <c r="E16" s="20">
        <v>6</v>
      </c>
      <c r="F16" s="19">
        <f>F11*G16/100</f>
        <v>4541722.2156000007</v>
      </c>
      <c r="G16" s="20">
        <v>6</v>
      </c>
    </row>
    <row r="17" spans="1:7" x14ac:dyDescent="0.2">
      <c r="A17" s="112" t="s">
        <v>38</v>
      </c>
      <c r="B17" s="113"/>
      <c r="C17" s="114"/>
      <c r="D17" s="19">
        <v>0</v>
      </c>
      <c r="E17" s="20">
        <v>0</v>
      </c>
      <c r="F17" s="19">
        <v>0</v>
      </c>
      <c r="G17" s="20">
        <v>0</v>
      </c>
    </row>
    <row r="18" spans="1:7" x14ac:dyDescent="0.2">
      <c r="A18" s="5"/>
      <c r="B18" s="5"/>
      <c r="C18" s="5"/>
      <c r="D18" s="5"/>
      <c r="E18" s="5"/>
      <c r="F18" s="5"/>
      <c r="G18" s="5"/>
    </row>
    <row r="19" spans="1:7" ht="15.75" x14ac:dyDescent="0.25">
      <c r="A19" s="21" t="s">
        <v>39</v>
      </c>
      <c r="B19" s="22"/>
      <c r="C19" s="22"/>
      <c r="D19" s="5"/>
      <c r="E19" s="5"/>
      <c r="F19" s="5"/>
      <c r="G19" s="5"/>
    </row>
    <row r="20" spans="1:7" x14ac:dyDescent="0.2">
      <c r="A20" s="97"/>
      <c r="B20" s="98"/>
      <c r="C20" s="98"/>
      <c r="D20" s="98"/>
      <c r="E20" s="98"/>
      <c r="F20" s="98"/>
      <c r="G20" s="99"/>
    </row>
    <row r="21" spans="1:7" x14ac:dyDescent="0.2">
      <c r="A21" s="97"/>
      <c r="B21" s="98"/>
      <c r="C21" s="98"/>
      <c r="D21" s="98"/>
      <c r="E21" s="98"/>
      <c r="F21" s="98"/>
      <c r="G21" s="99"/>
    </row>
    <row r="22" spans="1:7" ht="13.15" customHeight="1" x14ac:dyDescent="0.2">
      <c r="A22" s="97"/>
      <c r="B22" s="98"/>
      <c r="C22" s="98"/>
      <c r="D22" s="98"/>
      <c r="E22" s="98"/>
      <c r="F22" s="98"/>
      <c r="G22" s="99"/>
    </row>
    <row r="23" spans="1:7" x14ac:dyDescent="0.2">
      <c r="A23" s="97"/>
      <c r="B23" s="98"/>
      <c r="C23" s="98"/>
      <c r="D23" s="98"/>
      <c r="E23" s="98"/>
      <c r="F23" s="98"/>
      <c r="G23" s="99"/>
    </row>
    <row r="24" spans="1:7" ht="13.15" customHeight="1" x14ac:dyDescent="0.2">
      <c r="A24" s="97" t="s">
        <v>40</v>
      </c>
      <c r="B24" s="98"/>
      <c r="C24" s="98"/>
      <c r="D24" s="98"/>
      <c r="E24" s="98"/>
      <c r="F24" s="98"/>
      <c r="G24" s="99"/>
    </row>
    <row r="25" spans="1:7" x14ac:dyDescent="0.2">
      <c r="A25" s="97" t="s">
        <v>40</v>
      </c>
      <c r="B25" s="98"/>
      <c r="C25" s="98"/>
      <c r="D25" s="98"/>
      <c r="E25" s="98"/>
      <c r="F25" s="98"/>
      <c r="G25" s="99"/>
    </row>
    <row r="26" spans="1:7" ht="13.15" customHeight="1" x14ac:dyDescent="0.2">
      <c r="A26" s="97" t="s">
        <v>40</v>
      </c>
      <c r="B26" s="98"/>
      <c r="C26" s="98"/>
      <c r="D26" s="98"/>
      <c r="E26" s="98"/>
      <c r="F26" s="98"/>
      <c r="G26" s="99"/>
    </row>
    <row r="27" spans="1:7" x14ac:dyDescent="0.2">
      <c r="A27" s="97" t="s">
        <v>40</v>
      </c>
      <c r="B27" s="98"/>
      <c r="C27" s="98"/>
      <c r="D27" s="98"/>
      <c r="E27" s="98"/>
      <c r="F27" s="98"/>
      <c r="G27" s="99"/>
    </row>
    <row r="28" spans="1:7" ht="69.95" customHeight="1" x14ac:dyDescent="0.2">
      <c r="A28" s="5"/>
      <c r="B28" s="5"/>
      <c r="C28" s="5"/>
      <c r="D28" s="5"/>
      <c r="E28" s="5"/>
      <c r="F28" s="5"/>
      <c r="G28" s="5"/>
    </row>
    <row r="29" spans="1:7" ht="15.75" x14ac:dyDescent="0.25">
      <c r="A29" s="21" t="s">
        <v>41</v>
      </c>
      <c r="B29" s="22"/>
      <c r="C29" s="22"/>
      <c r="D29" s="5"/>
      <c r="E29" s="5"/>
      <c r="F29" s="5"/>
      <c r="G29" s="5"/>
    </row>
    <row r="30" spans="1:7" x14ac:dyDescent="0.2">
      <c r="A30" s="5"/>
      <c r="B30" s="5"/>
      <c r="C30" s="5"/>
      <c r="D30" s="5"/>
      <c r="E30" s="5"/>
      <c r="F30" s="5"/>
      <c r="G30" s="5"/>
    </row>
    <row r="31" spans="1:7" x14ac:dyDescent="0.2">
      <c r="A31" s="23" t="s">
        <v>42</v>
      </c>
      <c r="B31" s="24" t="s">
        <v>33</v>
      </c>
      <c r="C31" s="25"/>
      <c r="D31" s="26" t="s">
        <v>43</v>
      </c>
      <c r="E31" s="27"/>
      <c r="F31" s="100" t="s">
        <v>33</v>
      </c>
      <c r="G31" s="101"/>
    </row>
    <row r="32" spans="1:7" x14ac:dyDescent="0.2">
      <c r="A32" s="28" t="s">
        <v>44</v>
      </c>
      <c r="B32" s="29"/>
      <c r="D32" s="28" t="s">
        <v>45</v>
      </c>
      <c r="E32" s="30"/>
      <c r="F32" s="102">
        <v>0</v>
      </c>
      <c r="G32" s="103"/>
    </row>
    <row r="33" spans="1:7" x14ac:dyDescent="0.2">
      <c r="A33" s="28" t="s">
        <v>46</v>
      </c>
      <c r="B33" s="29">
        <v>0</v>
      </c>
      <c r="D33" s="28" t="s">
        <v>47</v>
      </c>
      <c r="E33" s="30"/>
      <c r="F33" s="102">
        <v>0</v>
      </c>
      <c r="G33" s="103"/>
    </row>
    <row r="34" spans="1:7" ht="14.25" x14ac:dyDescent="0.2">
      <c r="A34" s="28" t="s">
        <v>48</v>
      </c>
      <c r="B34" s="29"/>
      <c r="D34" s="31" t="s">
        <v>49</v>
      </c>
      <c r="E34" s="32"/>
      <c r="F34" s="104">
        <v>0</v>
      </c>
      <c r="G34" s="105"/>
    </row>
    <row r="35" spans="1:7" x14ac:dyDescent="0.2">
      <c r="A35" s="28" t="s">
        <v>50</v>
      </c>
      <c r="B35" s="29">
        <v>0</v>
      </c>
      <c r="D35" s="9"/>
      <c r="E35" s="9"/>
      <c r="F35" s="5"/>
      <c r="G35" s="5"/>
    </row>
    <row r="36" spans="1:7" ht="14.25" x14ac:dyDescent="0.2">
      <c r="A36" s="31" t="s">
        <v>51</v>
      </c>
      <c r="B36" s="33">
        <v>0</v>
      </c>
      <c r="D36" s="95" t="s">
        <v>52</v>
      </c>
      <c r="E36" s="95"/>
      <c r="F36" s="95" t="s">
        <v>33</v>
      </c>
      <c r="G36" s="95" t="s">
        <v>53</v>
      </c>
    </row>
    <row r="37" spans="1:7" ht="15.75" x14ac:dyDescent="0.25">
      <c r="A37" s="31" t="s">
        <v>54</v>
      </c>
      <c r="B37" s="34"/>
      <c r="D37" s="95"/>
      <c r="E37" s="95"/>
      <c r="F37" s="95"/>
      <c r="G37" s="95"/>
    </row>
    <row r="38" spans="1:7" ht="15.75" x14ac:dyDescent="0.25">
      <c r="A38" s="44" t="s">
        <v>55</v>
      </c>
      <c r="B38" s="35"/>
      <c r="D38" s="36" t="s">
        <v>56</v>
      </c>
      <c r="E38" s="37"/>
      <c r="F38" s="38">
        <v>0</v>
      </c>
      <c r="G38" s="39">
        <v>0</v>
      </c>
    </row>
    <row r="39" spans="1:7" ht="15.75" x14ac:dyDescent="0.25">
      <c r="A39" s="40" t="s">
        <v>57</v>
      </c>
      <c r="B39" s="33">
        <v>0</v>
      </c>
      <c r="D39" s="36" t="s">
        <v>58</v>
      </c>
      <c r="E39" s="37"/>
      <c r="F39" s="38">
        <v>0</v>
      </c>
      <c r="G39" s="39">
        <v>0</v>
      </c>
    </row>
    <row r="40" spans="1:7" x14ac:dyDescent="0.2">
      <c r="A40" s="41"/>
      <c r="B40" s="41"/>
      <c r="C40" s="41"/>
      <c r="D40" s="41"/>
      <c r="E40" s="41"/>
      <c r="F40" s="41"/>
      <c r="G40" s="41"/>
    </row>
    <row r="41" spans="1:7" x14ac:dyDescent="0.2">
      <c r="A41" s="96" t="s">
        <v>79</v>
      </c>
      <c r="B41" s="96"/>
      <c r="C41" s="41"/>
      <c r="D41" s="41"/>
      <c r="E41" s="41"/>
      <c r="F41" s="41"/>
      <c r="G41" s="41"/>
    </row>
    <row r="42" spans="1:7" ht="15.75" x14ac:dyDescent="0.25">
      <c r="A42" s="76"/>
      <c r="B42" s="76"/>
      <c r="C42" s="77"/>
      <c r="D42" s="79"/>
      <c r="E42" s="79"/>
      <c r="F42" s="79"/>
      <c r="G42" s="76"/>
    </row>
    <row r="43" spans="1:7" x14ac:dyDescent="0.2">
      <c r="A43" s="75" t="s">
        <v>80</v>
      </c>
      <c r="B43" s="74"/>
      <c r="C43" s="42"/>
      <c r="E43" s="74" t="s">
        <v>63</v>
      </c>
      <c r="F43" s="74"/>
      <c r="G43" s="74"/>
    </row>
    <row r="44" spans="1:7" x14ac:dyDescent="0.2">
      <c r="A44" s="74" t="s">
        <v>59</v>
      </c>
      <c r="B44" s="74"/>
      <c r="C44" s="42"/>
      <c r="E44" s="74" t="s">
        <v>61</v>
      </c>
      <c r="F44" s="74"/>
      <c r="G44" s="74"/>
    </row>
    <row r="45" spans="1:7" x14ac:dyDescent="0.2">
      <c r="A45" s="72"/>
      <c r="B45" s="73"/>
      <c r="C45" s="74"/>
      <c r="D45" s="74"/>
      <c r="E45" s="73"/>
      <c r="F45" s="73"/>
      <c r="G45" s="73"/>
    </row>
    <row r="46" spans="1:7" x14ac:dyDescent="0.2">
      <c r="A46" s="73"/>
      <c r="B46" s="46" t="s">
        <v>73</v>
      </c>
      <c r="C46" s="46"/>
      <c r="D46" s="46"/>
      <c r="E46" s="73"/>
      <c r="F46" s="73"/>
      <c r="G46" s="73"/>
    </row>
    <row r="47" spans="1:7" x14ac:dyDescent="0.2">
      <c r="B47" s="48" t="s">
        <v>62</v>
      </c>
      <c r="C47" s="48"/>
      <c r="D47" s="48"/>
    </row>
  </sheetData>
  <mergeCells count="29">
    <mergeCell ref="A11:C11"/>
    <mergeCell ref="D11:E11"/>
    <mergeCell ref="F11:G11"/>
    <mergeCell ref="A1:G1"/>
    <mergeCell ref="A2:G2"/>
    <mergeCell ref="A10:C10"/>
    <mergeCell ref="D10:E10"/>
    <mergeCell ref="F10:G10"/>
    <mergeCell ref="A26:G26"/>
    <mergeCell ref="A12:C12"/>
    <mergeCell ref="A14:C14"/>
    <mergeCell ref="A15:C15"/>
    <mergeCell ref="A16:C16"/>
    <mergeCell ref="A17:C17"/>
    <mergeCell ref="A20:G20"/>
    <mergeCell ref="A21:G21"/>
    <mergeCell ref="A22:G22"/>
    <mergeCell ref="A23:G23"/>
    <mergeCell ref="A24:G24"/>
    <mergeCell ref="A25:G25"/>
    <mergeCell ref="D36:E37"/>
    <mergeCell ref="F36:F37"/>
    <mergeCell ref="G36:G37"/>
    <mergeCell ref="A41:B41"/>
    <mergeCell ref="A27:G27"/>
    <mergeCell ref="F31:G31"/>
    <mergeCell ref="F32:G32"/>
    <mergeCell ref="F33:G33"/>
    <mergeCell ref="F34:G34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</vt:lpstr>
      <vt:lpstr>LEGENDA</vt:lpstr>
      <vt:lpstr>LEGENDA!Titulos_de_impressao</vt:lpstr>
    </vt:vector>
  </TitlesOfParts>
  <Company>TCESP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TCESP</dc:creator>
  <cp:lastModifiedBy>Camara</cp:lastModifiedBy>
  <cp:lastPrinted>2014-09-24T22:35:05Z</cp:lastPrinted>
  <dcterms:created xsi:type="dcterms:W3CDTF">2005-05-17T13:04:04Z</dcterms:created>
  <dcterms:modified xsi:type="dcterms:W3CDTF">2015-05-25T18:54:34Z</dcterms:modified>
</cp:coreProperties>
</file>